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yoro\Desktop\"/>
    </mc:Choice>
  </mc:AlternateContent>
  <xr:revisionPtr revIDLastSave="0" documentId="8_{C538D8CE-520A-4A24-8DB0-415C4D8F1605}" xr6:coauthVersionLast="47" xr6:coauthVersionMax="47" xr10:uidLastSave="{00000000-0000-0000-0000-000000000000}"/>
  <workbookProtection lockStructure="1"/>
  <bookViews>
    <workbookView xWindow="-108" yWindow="-108" windowWidth="23256" windowHeight="12456" xr2:uid="{B55F7DE5-C81D-49D4-B1C4-767D7A56069B}"/>
  </bookViews>
  <sheets>
    <sheet name="Sheet1" sheetId="1" r:id="rId1"/>
  </sheets>
  <definedNames>
    <definedName name="_xlnm.Print_Area" localSheetId="0">Sheet1!$A$1:$J$67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34" i="1"/>
  <c r="D32" i="1"/>
  <c r="D31" i="1"/>
  <c r="D30" i="1"/>
  <c r="D29" i="1"/>
  <c r="G59" i="1"/>
  <c r="D10" i="1"/>
  <c r="D56" i="1"/>
  <c r="D55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37" i="1"/>
  <c r="D6" i="1"/>
  <c r="D57" i="1"/>
  <c r="D58" i="1"/>
  <c r="D33" i="1"/>
  <c r="H59" i="1"/>
  <c r="F59" i="1"/>
  <c r="E59" i="1"/>
  <c r="D17" i="1"/>
  <c r="D16" i="1"/>
  <c r="D15" i="1"/>
  <c r="D7" i="1"/>
  <c r="D8" i="1"/>
  <c r="D9" i="1"/>
  <c r="D11" i="1"/>
  <c r="D12" i="1"/>
  <c r="D13" i="1"/>
  <c r="D14" i="1"/>
  <c r="D28" i="1"/>
  <c r="D5" i="1"/>
  <c r="D59" i="1" l="1"/>
</calcChain>
</file>

<file path=xl/sharedStrings.xml><?xml version="1.0" encoding="utf-8"?>
<sst xmlns="http://schemas.openxmlformats.org/spreadsheetml/2006/main" count="125" uniqueCount="75">
  <si>
    <t>品名</t>
    <rPh sb="0" eb="2">
      <t>シナメイ</t>
    </rPh>
    <phoneticPr fontId="1"/>
  </si>
  <si>
    <t>むね１００ｇ</t>
    <phoneticPr fontId="1"/>
  </si>
  <si>
    <t>もも１００ｇ</t>
    <phoneticPr fontId="1"/>
  </si>
  <si>
    <t>手羽先１本</t>
    <rPh sb="0" eb="3">
      <t>テバサキ</t>
    </rPh>
    <rPh sb="4" eb="5">
      <t>ホン</t>
    </rPh>
    <phoneticPr fontId="1"/>
  </si>
  <si>
    <t>大海老フライ１本</t>
    <rPh sb="0" eb="3">
      <t>オオエビ</t>
    </rPh>
    <rPh sb="7" eb="8">
      <t>ホン</t>
    </rPh>
    <phoneticPr fontId="1"/>
  </si>
  <si>
    <t>自家製タルタルソース</t>
    <rPh sb="0" eb="3">
      <t>ジカセイ</t>
    </rPh>
    <phoneticPr fontId="1"/>
  </si>
  <si>
    <t>むね弁当４個</t>
    <rPh sb="2" eb="4">
      <t>ベントウ</t>
    </rPh>
    <rPh sb="5" eb="6">
      <t>コ</t>
    </rPh>
    <phoneticPr fontId="1"/>
  </si>
  <si>
    <t>むね弁当５個</t>
    <rPh sb="2" eb="4">
      <t>ベントウ</t>
    </rPh>
    <rPh sb="5" eb="6">
      <t>コ</t>
    </rPh>
    <phoneticPr fontId="1"/>
  </si>
  <si>
    <t>もも弁当４個</t>
    <rPh sb="2" eb="4">
      <t>ベントウ</t>
    </rPh>
    <rPh sb="5" eb="6">
      <t>コ</t>
    </rPh>
    <phoneticPr fontId="1"/>
  </si>
  <si>
    <t>もも弁当５個</t>
    <rPh sb="2" eb="4">
      <t>ベントウ</t>
    </rPh>
    <rPh sb="5" eb="6">
      <t>コ</t>
    </rPh>
    <phoneticPr fontId="1"/>
  </si>
  <si>
    <t>コンビ弁当</t>
    <rPh sb="3" eb="5">
      <t>ベントウ</t>
    </rPh>
    <phoneticPr fontId="1"/>
  </si>
  <si>
    <t>価格税込</t>
    <rPh sb="0" eb="2">
      <t>カカク</t>
    </rPh>
    <rPh sb="2" eb="4">
      <t>ゼイコミ</t>
    </rPh>
    <phoneticPr fontId="1"/>
  </si>
  <si>
    <t>個数</t>
    <rPh sb="0" eb="2">
      <t>コスウ</t>
    </rPh>
    <phoneticPr fontId="1"/>
  </si>
  <si>
    <t>電話番号</t>
    <rPh sb="0" eb="4">
      <t>デンワバンゴウ</t>
    </rPh>
    <phoneticPr fontId="1"/>
  </si>
  <si>
    <t>　　月　　日　　曜日　　　時　　分頃　　</t>
    <rPh sb="2" eb="3">
      <t>ツキ</t>
    </rPh>
    <rPh sb="5" eb="6">
      <t>ヒ</t>
    </rPh>
    <rPh sb="8" eb="10">
      <t>ヨウビ</t>
    </rPh>
    <rPh sb="13" eb="14">
      <t>ジ</t>
    </rPh>
    <rPh sb="16" eb="17">
      <t>フン</t>
    </rPh>
    <rPh sb="17" eb="18">
      <t>コロ</t>
    </rPh>
    <phoneticPr fontId="1"/>
  </si>
  <si>
    <t>ご　希　望　日　時</t>
    <rPh sb="2" eb="3">
      <t>ノゾミ</t>
    </rPh>
    <rPh sb="4" eb="5">
      <t>ノゾミ</t>
    </rPh>
    <rPh sb="6" eb="7">
      <t>ヒ</t>
    </rPh>
    <rPh sb="8" eb="9">
      <t>トキ</t>
    </rPh>
    <phoneticPr fontId="1"/>
  </si>
  <si>
    <t>ご来店　・　配達</t>
    <rPh sb="1" eb="3">
      <t>ライテン</t>
    </rPh>
    <rPh sb="6" eb="8">
      <t>ハイタツ</t>
    </rPh>
    <phoneticPr fontId="1"/>
  </si>
  <si>
    <t>ご注意・ご対応致しかねる場合もございますので、事前にお電話でご確認願います。</t>
    <rPh sb="1" eb="3">
      <t>チュウイジゼンデンワカクニンネガ</t>
    </rPh>
    <phoneticPr fontId="1"/>
  </si>
  <si>
    <t>山形市若宮2-10-1　TEL023-676-5335</t>
    <rPh sb="0" eb="3">
      <t>ヤマガタシ</t>
    </rPh>
    <rPh sb="3" eb="5">
      <t>ワカミヤ</t>
    </rPh>
    <phoneticPr fontId="1"/>
  </si>
  <si>
    <t>砂ずり100g（砂ぎも）</t>
    <rPh sb="0" eb="1">
      <t>スナスナ</t>
    </rPh>
    <phoneticPr fontId="1"/>
  </si>
  <si>
    <t>やげん100g（軟骨）</t>
    <rPh sb="0" eb="11">
      <t>ナンコツ</t>
    </rPh>
    <phoneticPr fontId="1"/>
  </si>
  <si>
    <t>合計</t>
    <rPh sb="0" eb="2">
      <t>ゴウケイ</t>
    </rPh>
    <phoneticPr fontId="1"/>
  </si>
  <si>
    <t>*</t>
    <phoneticPr fontId="1"/>
  </si>
  <si>
    <t>もも追加</t>
    <rPh sb="2" eb="4">
      <t>ツイカ</t>
    </rPh>
    <phoneticPr fontId="1"/>
  </si>
  <si>
    <t>むね追加</t>
    <rPh sb="2" eb="4">
      <t>ツイカ</t>
    </rPh>
    <phoneticPr fontId="1"/>
  </si>
  <si>
    <t>メモ</t>
    <phoneticPr fontId="1"/>
  </si>
  <si>
    <t>ご飯大盛り</t>
    <rPh sb="1" eb="4">
      <t>ハンオオモ</t>
    </rPh>
    <phoneticPr fontId="1"/>
  </si>
  <si>
    <t>合計(税込)</t>
    <rPh sb="0" eb="2">
      <t>ゴウケイ</t>
    </rPh>
    <rPh sb="3" eb="5">
      <t>ゼイコミ</t>
    </rPh>
    <phoneticPr fontId="1"/>
  </si>
  <si>
    <t>団体名・ご担当者氏名</t>
    <rPh sb="0" eb="2">
      <t>ダンタイ</t>
    </rPh>
    <rPh sb="2" eb="3">
      <t>メイ</t>
    </rPh>
    <rPh sb="5" eb="8">
      <t>タントウシャ</t>
    </rPh>
    <rPh sb="8" eb="10">
      <t>シメイ</t>
    </rPh>
    <phoneticPr fontId="1"/>
  </si>
  <si>
    <t>ご　住　所</t>
    <rPh sb="2" eb="3">
      <t>ジュウ</t>
    </rPh>
    <rPh sb="4" eb="5">
      <t>ショ</t>
    </rPh>
    <phoneticPr fontId="1"/>
  </si>
  <si>
    <t>ご希望される方に〇印をつけて下さい</t>
    <rPh sb="1" eb="3">
      <t>キボウ</t>
    </rPh>
    <rPh sb="6" eb="7">
      <t>ホウ</t>
    </rPh>
    <rPh sb="9" eb="10">
      <t>ジルシ</t>
    </rPh>
    <rPh sb="14" eb="15">
      <t>クダ</t>
    </rPh>
    <phoneticPr fontId="1"/>
  </si>
  <si>
    <t>南蛮弁当　むね</t>
    <rPh sb="0" eb="2">
      <t>ナンバン</t>
    </rPh>
    <rPh sb="2" eb="4">
      <t>ベントウ</t>
    </rPh>
    <phoneticPr fontId="1"/>
  </si>
  <si>
    <t>南蛮弁当　もも</t>
    <rPh sb="0" eb="2">
      <t>ナンバン</t>
    </rPh>
    <rPh sb="2" eb="4">
      <t>ベントウ</t>
    </rPh>
    <phoneticPr fontId="1"/>
  </si>
  <si>
    <t>満腹カラコロ弁当　むね</t>
    <rPh sb="0" eb="2">
      <t>マンプク</t>
    </rPh>
    <rPh sb="6" eb="8">
      <t>ベントウ</t>
    </rPh>
    <phoneticPr fontId="1"/>
  </si>
  <si>
    <t>満腹カラコロ弁当　もも</t>
    <rPh sb="0" eb="2">
      <t>マンプク</t>
    </rPh>
    <rPh sb="6" eb="8">
      <t>ベントウ</t>
    </rPh>
    <phoneticPr fontId="1"/>
  </si>
  <si>
    <t>白身魚フライ弁当　むね</t>
    <rPh sb="0" eb="3">
      <t>シロミザカナ</t>
    </rPh>
    <rPh sb="6" eb="8">
      <t>ベントウ</t>
    </rPh>
    <phoneticPr fontId="1"/>
  </si>
  <si>
    <t>白身魚フライ弁当　もも</t>
    <rPh sb="0" eb="3">
      <t>シロミザカナ</t>
    </rPh>
    <rPh sb="6" eb="8">
      <t>ベントウ</t>
    </rPh>
    <phoneticPr fontId="1"/>
  </si>
  <si>
    <t>牛肉コロッケ１個</t>
    <rPh sb="0" eb="2">
      <t>ギュウニク</t>
    </rPh>
    <rPh sb="7" eb="8">
      <t>コ</t>
    </rPh>
    <phoneticPr fontId="1"/>
  </si>
  <si>
    <t>白身魚1枚</t>
    <rPh sb="0" eb="3">
      <t>シロミサカナ</t>
    </rPh>
    <rPh sb="4" eb="5">
      <t>マイ</t>
    </rPh>
    <phoneticPr fontId="1"/>
  </si>
  <si>
    <t>カラマヨ丼　もも</t>
    <rPh sb="4" eb="5">
      <t>ドン</t>
    </rPh>
    <phoneticPr fontId="1"/>
  </si>
  <si>
    <t>カラマヨ丼　むね</t>
    <rPh sb="4" eb="5">
      <t>ドン</t>
    </rPh>
    <phoneticPr fontId="1"/>
  </si>
  <si>
    <t>コンビ弁当6個</t>
    <rPh sb="3" eb="5">
      <t>ベントウ</t>
    </rPh>
    <rPh sb="6" eb="7">
      <t>コ</t>
    </rPh>
    <phoneticPr fontId="1"/>
  </si>
  <si>
    <r>
      <t xml:space="preserve">　吉兆　注文書　FAX023-676-5335         </t>
    </r>
    <r>
      <rPr>
        <b/>
        <sz val="10"/>
        <color theme="1"/>
        <rFont val="游ゴシック"/>
        <family val="3"/>
        <charset val="128"/>
        <scheme val="minor"/>
      </rPr>
      <t xml:space="preserve">  </t>
    </r>
    <rPh sb="1" eb="3">
      <t>キッチョウ</t>
    </rPh>
    <rPh sb="4" eb="7">
      <t>チュウモンショ</t>
    </rPh>
    <phoneticPr fontId="1"/>
  </si>
  <si>
    <t>フライドポテト(コンソメ）</t>
    <phoneticPr fontId="1"/>
  </si>
  <si>
    <t>フライドポテト(しお）</t>
    <phoneticPr fontId="1"/>
  </si>
  <si>
    <t>大海老フライ弁当もも</t>
    <rPh sb="0" eb="3">
      <t>オオエビ</t>
    </rPh>
    <rPh sb="6" eb="8">
      <t>ベントウ</t>
    </rPh>
    <phoneticPr fontId="1"/>
  </si>
  <si>
    <t>大海老フライ弁当 むね</t>
    <rPh sb="0" eb="3">
      <t>オオエビ</t>
    </rPh>
    <rPh sb="6" eb="8">
      <t>ベントウ</t>
    </rPh>
    <phoneticPr fontId="1"/>
  </si>
  <si>
    <t>からコロ弁当　もも</t>
    <rPh sb="4" eb="6">
      <t>ベントウ</t>
    </rPh>
    <phoneticPr fontId="1"/>
  </si>
  <si>
    <t>からコロ弁当　むね</t>
    <rPh sb="4" eb="6">
      <t>ベントウ</t>
    </rPh>
    <phoneticPr fontId="1"/>
  </si>
  <si>
    <t>ささみチーズフライ弁当　もも</t>
    <rPh sb="9" eb="11">
      <t>ベントウ</t>
    </rPh>
    <phoneticPr fontId="1"/>
  </si>
  <si>
    <t>ささみチーズフライ弁当　むね</t>
    <rPh sb="9" eb="11">
      <t>ベントウ</t>
    </rPh>
    <phoneticPr fontId="1"/>
  </si>
  <si>
    <t>単品メニュー</t>
    <rPh sb="0" eb="2">
      <t>タンピン</t>
    </rPh>
    <phoneticPr fontId="1"/>
  </si>
  <si>
    <t>　　　セットメニュー</t>
    <phoneticPr fontId="1"/>
  </si>
  <si>
    <t>　　　お弁当メニュー</t>
    <rPh sb="4" eb="6">
      <t>ベントウ</t>
    </rPh>
    <phoneticPr fontId="1"/>
  </si>
  <si>
    <t>１個１３０円</t>
    <rPh sb="1" eb="2">
      <t>コ</t>
    </rPh>
    <rPh sb="5" eb="6">
      <t>エン</t>
    </rPh>
    <phoneticPr fontId="1"/>
  </si>
  <si>
    <t>１４０円</t>
    <rPh sb="3" eb="4">
      <t>エン</t>
    </rPh>
    <phoneticPr fontId="1"/>
  </si>
  <si>
    <t>コンビ１００ｇ</t>
    <phoneticPr fontId="1"/>
  </si>
  <si>
    <t>ささみチーズフライ1個</t>
    <rPh sb="10" eb="11">
      <t>コ</t>
    </rPh>
    <phoneticPr fontId="1"/>
  </si>
  <si>
    <t>ファミリーボックス（小）</t>
    <rPh sb="10" eb="11">
      <t>ショウ</t>
    </rPh>
    <phoneticPr fontId="1"/>
  </si>
  <si>
    <t>ファミリーボックス（大）</t>
    <rPh sb="10" eb="11">
      <t>ダイ</t>
    </rPh>
    <phoneticPr fontId="1"/>
  </si>
  <si>
    <t>手羽先５本パック</t>
    <rPh sb="0" eb="3">
      <t>テバサキ</t>
    </rPh>
    <rPh sb="4" eb="5">
      <t>ホン</t>
    </rPh>
    <phoneticPr fontId="1"/>
  </si>
  <si>
    <t>チキン南蛮４個（もも・むね・コンビ）</t>
    <rPh sb="3" eb="5">
      <t>ナンバン</t>
    </rPh>
    <rPh sb="6" eb="7">
      <t>コ</t>
    </rPh>
    <phoneticPr fontId="1"/>
  </si>
  <si>
    <t>チキン南蛮6個（もも・むね・コンビ）</t>
    <rPh sb="3" eb="5">
      <t>ナンバン</t>
    </rPh>
    <rPh sb="6" eb="7">
      <t>コ</t>
    </rPh>
    <phoneticPr fontId="1"/>
  </si>
  <si>
    <t>カラマヨ４個（もも・むね・コンビ）</t>
    <rPh sb="5" eb="6">
      <t>コ</t>
    </rPh>
    <phoneticPr fontId="1"/>
  </si>
  <si>
    <t>カラマヨ６個（もも・むね・コンビ）</t>
    <rPh sb="5" eb="6">
      <t>コ</t>
    </rPh>
    <phoneticPr fontId="1"/>
  </si>
  <si>
    <t>２個以上ご注文の方はまとめていいかの記入もお願いします</t>
    <rPh sb="1" eb="4">
      <t>コイジョウ</t>
    </rPh>
    <rPh sb="5" eb="7">
      <t>チュウモン</t>
    </rPh>
    <rPh sb="8" eb="9">
      <t>カタ</t>
    </rPh>
    <rPh sb="18" eb="20">
      <t>キニュウ</t>
    </rPh>
    <rPh sb="22" eb="23">
      <t>ネガ</t>
    </rPh>
    <phoneticPr fontId="1"/>
  </si>
  <si>
    <t>例）100ｇずつ袋別　など</t>
    <rPh sb="0" eb="1">
      <t>レイ</t>
    </rPh>
    <rPh sb="8" eb="10">
      <t>フクロベツ</t>
    </rPh>
    <phoneticPr fontId="1"/>
  </si>
  <si>
    <t>ご飯　小</t>
    <rPh sb="1" eb="2">
      <t>ハン</t>
    </rPh>
    <rPh sb="3" eb="4">
      <t>ショウ</t>
    </rPh>
    <phoneticPr fontId="1"/>
  </si>
  <si>
    <t>ご飯　大</t>
    <rPh sb="1" eb="2">
      <t>ハン</t>
    </rPh>
    <rPh sb="3" eb="4">
      <t>ダイ</t>
    </rPh>
    <phoneticPr fontId="1"/>
  </si>
  <si>
    <t>キャベツ　小</t>
    <rPh sb="5" eb="6">
      <t>ショウ</t>
    </rPh>
    <phoneticPr fontId="1"/>
  </si>
  <si>
    <t>キャベツ　大</t>
    <rPh sb="5" eb="6">
      <t>ダイ</t>
    </rPh>
    <phoneticPr fontId="1"/>
  </si>
  <si>
    <t>ドレッシング</t>
    <phoneticPr fontId="1"/>
  </si>
  <si>
    <t>ソース</t>
    <phoneticPr fontId="1"/>
  </si>
  <si>
    <t>レモン汁</t>
    <rPh sb="3" eb="4">
      <t>ジル</t>
    </rPh>
    <phoneticPr fontId="1"/>
  </si>
  <si>
    <t>おーいお茶（600ｍ）</t>
    <rPh sb="4" eb="5">
      <t>チャ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</si>
</sst>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AR P勘亭流H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AR P勘亭流H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 Light"/>
      <family val="3"/>
      <charset val="128"/>
      <scheme val="maj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9" fillId="0" borderId="1" xfId="0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38" fontId="10" fillId="0" borderId="1" xfId="1" applyFont="1" applyBorder="1" applyProtection="1">
      <alignment vertical="center"/>
      <protection locked="0"/>
    </xf>
    <xf numFmtId="38" fontId="10" fillId="0" borderId="1" xfId="1" applyFont="1" applyBorder="1" applyAlignment="1" applyProtection="1">
      <alignment horizontal="center" vertical="center"/>
    </xf>
    <xf numFmtId="38" fontId="10" fillId="0" borderId="1" xfId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textRotation="255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38" fontId="10" fillId="0" borderId="1" xfId="1" applyFont="1" applyBorder="1" applyProtection="1">
      <alignment vertical="center"/>
    </xf>
    <xf numFmtId="38" fontId="7" fillId="0" borderId="1" xfId="1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Protection="1">
      <alignment vertical="center"/>
      <protection locked="0"/>
    </xf>
    <xf numFmtId="38" fontId="7" fillId="0" borderId="1" xfId="1" applyFont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10" fillId="0" borderId="5" xfId="0" applyFont="1" applyBorder="1" applyAlignment="1" applyProtection="1">
      <alignment vertical="center" textRotation="255" shrinkToFit="1"/>
      <protection locked="0"/>
    </xf>
    <xf numFmtId="0" fontId="9" fillId="0" borderId="5" xfId="0" applyFont="1" applyBorder="1" applyAlignment="1" applyProtection="1">
      <alignment vertical="center" textRotation="255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34D0-F17D-47B3-AA41-38D6B52734A6}">
  <dimension ref="A1:J67"/>
  <sheetViews>
    <sheetView showZeros="0" tabSelected="1" zoomScale="145" zoomScaleNormal="145" workbookViewId="0">
      <pane xSplit="1" ySplit="2" topLeftCell="B35" activePane="bottomRight" state="frozen"/>
      <selection pane="topRight" activeCell="B1" sqref="B1"/>
      <selection pane="bottomLeft" activeCell="A3" sqref="A3"/>
      <selection pane="bottomRight" activeCell="B35" sqref="A35:XFD35"/>
    </sheetView>
  </sheetViews>
  <sheetFormatPr defaultColWidth="8.69921875" defaultRowHeight="18"/>
  <cols>
    <col min="1" max="1" width="24.59765625" style="13" customWidth="1"/>
    <col min="2" max="2" width="5.69921875" style="8" customWidth="1"/>
    <col min="3" max="3" width="6.69921875" style="8" customWidth="1"/>
    <col min="4" max="4" width="7.296875" style="8" customWidth="1"/>
    <col min="5" max="5" width="5.8984375" style="8" customWidth="1"/>
    <col min="6" max="6" width="5.796875" style="8" customWidth="1"/>
    <col min="7" max="7" width="5.8984375" style="8" customWidth="1"/>
    <col min="8" max="8" width="3.796875" style="8" customWidth="1"/>
    <col min="9" max="9" width="29.09765625" style="8" customWidth="1"/>
    <col min="10" max="10" width="4.69921875" style="8" customWidth="1"/>
    <col min="11" max="16384" width="8.69921875" style="8"/>
  </cols>
  <sheetData>
    <row r="1" spans="1:10" ht="26.4">
      <c r="A1" s="27" t="s">
        <v>42</v>
      </c>
      <c r="B1" s="28"/>
      <c r="C1" s="28"/>
      <c r="D1" s="28"/>
      <c r="E1" s="28"/>
      <c r="F1" s="28"/>
      <c r="G1" s="28"/>
      <c r="H1" s="28"/>
      <c r="I1" s="28"/>
    </row>
    <row r="2" spans="1:10" s="9" customFormat="1" ht="21" customHeight="1">
      <c r="A2" s="21" t="s">
        <v>0</v>
      </c>
      <c r="B2" s="21" t="s">
        <v>12</v>
      </c>
      <c r="C2" s="21" t="s">
        <v>11</v>
      </c>
      <c r="D2" s="26" t="s">
        <v>21</v>
      </c>
      <c r="E2" s="21" t="s">
        <v>23</v>
      </c>
      <c r="F2" s="21" t="s">
        <v>24</v>
      </c>
      <c r="G2" s="21" t="s">
        <v>26</v>
      </c>
      <c r="H2" s="21"/>
      <c r="I2" s="21" t="s">
        <v>25</v>
      </c>
    </row>
    <row r="3" spans="1:10" s="9" customFormat="1" ht="21" customHeight="1">
      <c r="A3" s="21"/>
      <c r="B3" s="21"/>
      <c r="C3" s="21"/>
      <c r="D3" s="26"/>
      <c r="E3" s="21" t="s">
        <v>54</v>
      </c>
      <c r="F3" s="21" t="s">
        <v>54</v>
      </c>
      <c r="G3" s="21" t="s">
        <v>55</v>
      </c>
      <c r="H3" s="21"/>
      <c r="I3" s="21"/>
    </row>
    <row r="4" spans="1:10" s="9" customFormat="1" ht="21" customHeight="1">
      <c r="A4" s="50" t="s">
        <v>51</v>
      </c>
      <c r="B4" s="21"/>
      <c r="C4" s="21"/>
      <c r="D4" s="26"/>
      <c r="E4" s="21"/>
      <c r="F4" s="21"/>
      <c r="G4" s="21"/>
      <c r="H4" s="21"/>
      <c r="I4" s="51" t="s">
        <v>65</v>
      </c>
    </row>
    <row r="5" spans="1:10" s="10" customFormat="1" ht="21" customHeight="1">
      <c r="A5" s="2" t="s">
        <v>2</v>
      </c>
      <c r="B5" s="2"/>
      <c r="C5" s="19">
        <v>390</v>
      </c>
      <c r="D5" s="19">
        <f>+B5*C5</f>
        <v>0</v>
      </c>
      <c r="E5" s="6" t="s">
        <v>22</v>
      </c>
      <c r="F5" s="6" t="s">
        <v>22</v>
      </c>
      <c r="G5" s="6" t="s">
        <v>22</v>
      </c>
      <c r="H5" s="6"/>
      <c r="I5" s="52" t="s">
        <v>66</v>
      </c>
      <c r="J5" s="31" t="s">
        <v>17</v>
      </c>
    </row>
    <row r="6" spans="1:10" s="10" customFormat="1" ht="21" customHeight="1">
      <c r="A6" s="2" t="s">
        <v>1</v>
      </c>
      <c r="B6" s="2"/>
      <c r="C6" s="19">
        <v>390</v>
      </c>
      <c r="D6" s="19">
        <f>+B6*C6</f>
        <v>0</v>
      </c>
      <c r="E6" s="6" t="s">
        <v>22</v>
      </c>
      <c r="F6" s="6" t="s">
        <v>22</v>
      </c>
      <c r="G6" s="6" t="s">
        <v>22</v>
      </c>
      <c r="H6" s="6"/>
      <c r="I6" s="3"/>
      <c r="J6" s="31"/>
    </row>
    <row r="7" spans="1:10" s="10" customFormat="1" ht="21" customHeight="1">
      <c r="A7" s="2" t="s">
        <v>56</v>
      </c>
      <c r="B7" s="2"/>
      <c r="C7" s="19">
        <v>390</v>
      </c>
      <c r="D7" s="19">
        <f t="shared" ref="D7:D32" si="0">+B7*C7</f>
        <v>0</v>
      </c>
      <c r="E7" s="6" t="s">
        <v>22</v>
      </c>
      <c r="F7" s="6" t="s">
        <v>22</v>
      </c>
      <c r="G7" s="6" t="s">
        <v>22</v>
      </c>
      <c r="H7" s="6"/>
      <c r="I7" s="3"/>
      <c r="J7" s="31"/>
    </row>
    <row r="8" spans="1:10" s="10" customFormat="1" ht="21" customHeight="1">
      <c r="A8" s="2" t="s">
        <v>19</v>
      </c>
      <c r="B8" s="2"/>
      <c r="C8" s="19">
        <v>390</v>
      </c>
      <c r="D8" s="19">
        <f t="shared" si="0"/>
        <v>0</v>
      </c>
      <c r="E8" s="6" t="s">
        <v>22</v>
      </c>
      <c r="F8" s="6" t="s">
        <v>22</v>
      </c>
      <c r="G8" s="6" t="s">
        <v>22</v>
      </c>
      <c r="H8" s="6"/>
      <c r="I8" s="3"/>
      <c r="J8" s="31"/>
    </row>
    <row r="9" spans="1:10" s="10" customFormat="1" ht="21" customHeight="1">
      <c r="A9" s="2" t="s">
        <v>20</v>
      </c>
      <c r="B9" s="2"/>
      <c r="C9" s="19">
        <v>390</v>
      </c>
      <c r="D9" s="19">
        <f t="shared" si="0"/>
        <v>0</v>
      </c>
      <c r="E9" s="6" t="s">
        <v>22</v>
      </c>
      <c r="F9" s="6" t="s">
        <v>22</v>
      </c>
      <c r="G9" s="6" t="s">
        <v>22</v>
      </c>
      <c r="H9" s="6"/>
      <c r="I9" s="3"/>
      <c r="J9" s="31"/>
    </row>
    <row r="10" spans="1:10" s="10" customFormat="1" ht="21" customHeight="1">
      <c r="A10" s="2" t="s">
        <v>44</v>
      </c>
      <c r="B10" s="2"/>
      <c r="C10" s="19">
        <v>220</v>
      </c>
      <c r="D10" s="19">
        <f t="shared" si="0"/>
        <v>0</v>
      </c>
      <c r="E10" s="6" t="s">
        <v>22</v>
      </c>
      <c r="F10" s="6" t="s">
        <v>22</v>
      </c>
      <c r="G10" s="6" t="s">
        <v>22</v>
      </c>
      <c r="H10" s="6"/>
      <c r="I10" s="3"/>
      <c r="J10" s="31"/>
    </row>
    <row r="11" spans="1:10" s="10" customFormat="1" ht="21" customHeight="1">
      <c r="A11" s="2" t="s">
        <v>43</v>
      </c>
      <c r="B11" s="2"/>
      <c r="C11" s="19">
        <v>220</v>
      </c>
      <c r="D11" s="19">
        <f t="shared" si="0"/>
        <v>0</v>
      </c>
      <c r="E11" s="6" t="s">
        <v>22</v>
      </c>
      <c r="F11" s="6" t="s">
        <v>22</v>
      </c>
      <c r="G11" s="6" t="s">
        <v>22</v>
      </c>
      <c r="H11" s="6"/>
      <c r="I11" s="3"/>
      <c r="J11" s="31"/>
    </row>
    <row r="12" spans="1:10" s="10" customFormat="1" ht="21" customHeight="1">
      <c r="A12" s="2" t="s">
        <v>3</v>
      </c>
      <c r="B12" s="2"/>
      <c r="C12" s="19">
        <v>190</v>
      </c>
      <c r="D12" s="19">
        <f t="shared" si="0"/>
        <v>0</v>
      </c>
      <c r="E12" s="6" t="s">
        <v>22</v>
      </c>
      <c r="F12" s="6" t="s">
        <v>22</v>
      </c>
      <c r="G12" s="6" t="s">
        <v>22</v>
      </c>
      <c r="H12" s="6"/>
      <c r="I12" s="3"/>
      <c r="J12" s="31"/>
    </row>
    <row r="13" spans="1:10" s="10" customFormat="1" ht="21" customHeight="1">
      <c r="A13" s="2" t="s">
        <v>37</v>
      </c>
      <c r="B13" s="2"/>
      <c r="C13" s="19">
        <v>160</v>
      </c>
      <c r="D13" s="19">
        <f t="shared" si="0"/>
        <v>0</v>
      </c>
      <c r="E13" s="6" t="s">
        <v>22</v>
      </c>
      <c r="F13" s="6" t="s">
        <v>22</v>
      </c>
      <c r="G13" s="6" t="s">
        <v>22</v>
      </c>
      <c r="H13" s="6"/>
      <c r="I13" s="3"/>
      <c r="J13" s="31"/>
    </row>
    <row r="14" spans="1:10" s="10" customFormat="1" ht="21" customHeight="1">
      <c r="A14" s="2" t="s">
        <v>4</v>
      </c>
      <c r="B14" s="2"/>
      <c r="C14" s="19">
        <v>390</v>
      </c>
      <c r="D14" s="19">
        <f t="shared" si="0"/>
        <v>0</v>
      </c>
      <c r="E14" s="6" t="s">
        <v>22</v>
      </c>
      <c r="F14" s="6" t="s">
        <v>22</v>
      </c>
      <c r="G14" s="6" t="s">
        <v>22</v>
      </c>
      <c r="H14" s="6"/>
      <c r="I14" s="3"/>
      <c r="J14" s="31"/>
    </row>
    <row r="15" spans="1:10" s="10" customFormat="1" ht="21" customHeight="1">
      <c r="A15" s="2" t="s">
        <v>38</v>
      </c>
      <c r="B15" s="2"/>
      <c r="C15" s="19">
        <v>160</v>
      </c>
      <c r="D15" s="19">
        <f t="shared" si="0"/>
        <v>0</v>
      </c>
      <c r="E15" s="6" t="s">
        <v>22</v>
      </c>
      <c r="F15" s="6" t="s">
        <v>22</v>
      </c>
      <c r="G15" s="6" t="s">
        <v>22</v>
      </c>
      <c r="H15" s="6"/>
      <c r="I15" s="3"/>
      <c r="J15" s="31"/>
    </row>
    <row r="16" spans="1:10" s="10" customFormat="1" ht="21" customHeight="1">
      <c r="A16" s="2" t="s">
        <v>57</v>
      </c>
      <c r="B16" s="2"/>
      <c r="C16" s="19">
        <v>260</v>
      </c>
      <c r="D16" s="19">
        <f>+B16*C16</f>
        <v>0</v>
      </c>
      <c r="E16" s="6" t="s">
        <v>22</v>
      </c>
      <c r="F16" s="6" t="s">
        <v>22</v>
      </c>
      <c r="G16" s="6" t="s">
        <v>22</v>
      </c>
      <c r="H16" s="6"/>
      <c r="I16" s="3"/>
      <c r="J16" s="31"/>
    </row>
    <row r="17" spans="1:10" s="10" customFormat="1" ht="21" customHeight="1">
      <c r="A17" s="2" t="s">
        <v>5</v>
      </c>
      <c r="B17" s="2"/>
      <c r="C17" s="19">
        <v>170</v>
      </c>
      <c r="D17" s="19">
        <f t="shared" ref="D17:D25" si="1">+B17*C17</f>
        <v>0</v>
      </c>
      <c r="E17" s="6" t="s">
        <v>22</v>
      </c>
      <c r="F17" s="6" t="s">
        <v>22</v>
      </c>
      <c r="G17" s="6" t="s">
        <v>22</v>
      </c>
      <c r="H17" s="6"/>
      <c r="I17" s="3"/>
      <c r="J17" s="31"/>
    </row>
    <row r="18" spans="1:10" s="10" customFormat="1" ht="21" customHeight="1">
      <c r="A18" s="2" t="s">
        <v>67</v>
      </c>
      <c r="B18" s="2"/>
      <c r="C18" s="19">
        <v>250</v>
      </c>
      <c r="D18" s="19">
        <f t="shared" si="1"/>
        <v>0</v>
      </c>
      <c r="E18" s="6" t="s">
        <v>22</v>
      </c>
      <c r="F18" s="6" t="s">
        <v>22</v>
      </c>
      <c r="G18" s="6"/>
      <c r="H18" s="6"/>
      <c r="I18" s="3"/>
      <c r="J18" s="31"/>
    </row>
    <row r="19" spans="1:10" s="10" customFormat="1" ht="21" customHeight="1">
      <c r="A19" s="2" t="s">
        <v>68</v>
      </c>
      <c r="B19" s="2"/>
      <c r="C19" s="19">
        <v>370</v>
      </c>
      <c r="D19" s="19">
        <f t="shared" si="1"/>
        <v>0</v>
      </c>
      <c r="E19" s="6" t="s">
        <v>22</v>
      </c>
      <c r="F19" s="6" t="s">
        <v>22</v>
      </c>
      <c r="G19" s="6"/>
      <c r="H19" s="6"/>
      <c r="I19" s="3"/>
      <c r="J19" s="31"/>
    </row>
    <row r="20" spans="1:10" s="10" customFormat="1" ht="21" customHeight="1">
      <c r="A20" s="2" t="s">
        <v>69</v>
      </c>
      <c r="B20" s="2"/>
      <c r="C20" s="19">
        <v>120</v>
      </c>
      <c r="D20" s="19">
        <f t="shared" si="1"/>
        <v>0</v>
      </c>
      <c r="E20" s="6"/>
      <c r="F20" s="6"/>
      <c r="G20" s="6"/>
      <c r="H20" s="6"/>
      <c r="I20" s="3"/>
      <c r="J20" s="31"/>
    </row>
    <row r="21" spans="1:10" s="10" customFormat="1" ht="21" customHeight="1">
      <c r="A21" s="2" t="s">
        <v>70</v>
      </c>
      <c r="B21" s="2"/>
      <c r="C21" s="19">
        <v>170</v>
      </c>
      <c r="D21" s="19">
        <f t="shared" si="1"/>
        <v>0</v>
      </c>
      <c r="E21" s="6"/>
      <c r="F21" s="6"/>
      <c r="G21" s="6"/>
      <c r="H21" s="6"/>
      <c r="I21" s="3"/>
      <c r="J21" s="31"/>
    </row>
    <row r="22" spans="1:10" s="10" customFormat="1" ht="21" customHeight="1">
      <c r="A22" s="2" t="s">
        <v>71</v>
      </c>
      <c r="B22" s="2"/>
      <c r="C22" s="19">
        <v>30</v>
      </c>
      <c r="D22" s="19">
        <f t="shared" si="1"/>
        <v>0</v>
      </c>
      <c r="E22" s="6"/>
      <c r="F22" s="6"/>
      <c r="G22" s="6"/>
      <c r="H22" s="6"/>
      <c r="I22" s="3"/>
      <c r="J22" s="31"/>
    </row>
    <row r="23" spans="1:10" s="10" customFormat="1" ht="21" customHeight="1">
      <c r="A23" s="2" t="s">
        <v>72</v>
      </c>
      <c r="B23" s="2"/>
      <c r="C23" s="19">
        <v>10</v>
      </c>
      <c r="D23" s="19">
        <f t="shared" si="1"/>
        <v>0</v>
      </c>
      <c r="E23" s="6"/>
      <c r="F23" s="6"/>
      <c r="G23" s="6"/>
      <c r="H23" s="6"/>
      <c r="I23" s="3"/>
      <c r="J23" s="31"/>
    </row>
    <row r="24" spans="1:10" s="10" customFormat="1" ht="21" customHeight="1">
      <c r="A24" s="2" t="s">
        <v>73</v>
      </c>
      <c r="B24" s="2"/>
      <c r="C24" s="19">
        <v>10</v>
      </c>
      <c r="D24" s="19">
        <f t="shared" si="1"/>
        <v>0</v>
      </c>
      <c r="E24" s="6"/>
      <c r="F24" s="6"/>
      <c r="G24" s="6"/>
      <c r="H24" s="6"/>
      <c r="I24" s="3"/>
      <c r="J24" s="31"/>
    </row>
    <row r="25" spans="1:10" s="10" customFormat="1" ht="21" customHeight="1">
      <c r="A25" s="2" t="s">
        <v>74</v>
      </c>
      <c r="B25" s="2"/>
      <c r="C25" s="19">
        <v>180</v>
      </c>
      <c r="D25" s="19">
        <f t="shared" si="1"/>
        <v>0</v>
      </c>
      <c r="E25" s="6"/>
      <c r="F25" s="6"/>
      <c r="G25" s="6"/>
      <c r="H25" s="6"/>
      <c r="I25" s="3"/>
      <c r="J25" s="31"/>
    </row>
    <row r="26" spans="1:10" s="10" customFormat="1" ht="21" customHeight="1">
      <c r="A26" s="2"/>
      <c r="B26" s="2"/>
      <c r="C26" s="19"/>
      <c r="D26" s="19"/>
      <c r="E26" s="6"/>
      <c r="F26" s="6"/>
      <c r="G26" s="6"/>
      <c r="H26" s="6"/>
      <c r="I26" s="3"/>
      <c r="J26" s="31"/>
    </row>
    <row r="27" spans="1:10" s="10" customFormat="1" ht="21" customHeight="1">
      <c r="A27" s="2" t="s">
        <v>52</v>
      </c>
      <c r="B27" s="2"/>
      <c r="C27" s="19"/>
      <c r="D27" s="19"/>
      <c r="E27" s="6"/>
      <c r="F27" s="6"/>
      <c r="G27" s="6"/>
      <c r="H27" s="6"/>
      <c r="I27" s="3"/>
      <c r="J27" s="31"/>
    </row>
    <row r="28" spans="1:10" s="10" customFormat="1" ht="21" customHeight="1">
      <c r="A28" s="2" t="s">
        <v>58</v>
      </c>
      <c r="B28" s="2"/>
      <c r="C28" s="19">
        <v>1900</v>
      </c>
      <c r="D28" s="19">
        <f t="shared" si="0"/>
        <v>0</v>
      </c>
      <c r="E28" s="6"/>
      <c r="F28" s="6"/>
      <c r="G28" s="6" t="s">
        <v>22</v>
      </c>
      <c r="H28" s="6"/>
      <c r="I28" s="3"/>
      <c r="J28" s="31"/>
    </row>
    <row r="29" spans="1:10" s="10" customFormat="1" ht="21" customHeight="1">
      <c r="A29" s="2" t="s">
        <v>59</v>
      </c>
      <c r="B29" s="2"/>
      <c r="C29" s="19">
        <v>3500</v>
      </c>
      <c r="D29" s="19">
        <f t="shared" si="0"/>
        <v>0</v>
      </c>
      <c r="E29" s="6"/>
      <c r="F29" s="6"/>
      <c r="G29" s="6" t="s">
        <v>22</v>
      </c>
      <c r="H29" s="6"/>
      <c r="I29" s="3"/>
      <c r="J29" s="31"/>
    </row>
    <row r="30" spans="1:10" s="10" customFormat="1" ht="21" customHeight="1">
      <c r="A30" s="2" t="s">
        <v>60</v>
      </c>
      <c r="B30" s="2"/>
      <c r="C30" s="19">
        <v>880</v>
      </c>
      <c r="D30" s="19">
        <f t="shared" si="0"/>
        <v>0</v>
      </c>
      <c r="E30" s="6"/>
      <c r="F30" s="6"/>
      <c r="G30" s="6" t="s">
        <v>22</v>
      </c>
      <c r="H30" s="6"/>
      <c r="I30" s="3"/>
      <c r="J30" s="31"/>
    </row>
    <row r="31" spans="1:10" s="10" customFormat="1" ht="21" customHeight="1">
      <c r="A31" s="2" t="s">
        <v>61</v>
      </c>
      <c r="B31" s="2"/>
      <c r="C31" s="19">
        <v>600</v>
      </c>
      <c r="D31" s="19">
        <f t="shared" si="0"/>
        <v>0</v>
      </c>
      <c r="E31" s="6"/>
      <c r="F31" s="6"/>
      <c r="G31" s="6" t="s">
        <v>22</v>
      </c>
      <c r="H31" s="6"/>
      <c r="I31" s="3"/>
      <c r="J31" s="31"/>
    </row>
    <row r="32" spans="1:10" s="10" customFormat="1" ht="21" customHeight="1">
      <c r="A32" s="2" t="s">
        <v>62</v>
      </c>
      <c r="B32" s="2"/>
      <c r="C32" s="19">
        <v>850</v>
      </c>
      <c r="D32" s="19">
        <f t="shared" si="0"/>
        <v>0</v>
      </c>
      <c r="E32" s="6"/>
      <c r="F32" s="6"/>
      <c r="G32" s="6" t="s">
        <v>22</v>
      </c>
      <c r="H32" s="6"/>
      <c r="I32" s="3"/>
      <c r="J32" s="31"/>
    </row>
    <row r="33" spans="1:10" s="10" customFormat="1" ht="21" customHeight="1">
      <c r="A33" s="2" t="s">
        <v>63</v>
      </c>
      <c r="B33" s="2"/>
      <c r="C33" s="19">
        <v>550</v>
      </c>
      <c r="D33" s="19">
        <f>+B33*C33</f>
        <v>0</v>
      </c>
      <c r="E33" s="6"/>
      <c r="F33" s="6"/>
      <c r="G33" s="6" t="s">
        <v>22</v>
      </c>
      <c r="H33" s="6"/>
      <c r="I33" s="3"/>
      <c r="J33" s="31"/>
    </row>
    <row r="34" spans="1:10" s="10" customFormat="1" ht="21" customHeight="1">
      <c r="A34" s="2" t="s">
        <v>64</v>
      </c>
      <c r="B34" s="2"/>
      <c r="C34" s="19">
        <v>790</v>
      </c>
      <c r="D34" s="19">
        <f>+B34*C34</f>
        <v>0</v>
      </c>
      <c r="E34" s="6"/>
      <c r="F34" s="6"/>
      <c r="G34" s="6" t="s">
        <v>22</v>
      </c>
      <c r="H34" s="6"/>
      <c r="I34" s="3"/>
      <c r="J34" s="31"/>
    </row>
    <row r="35" spans="1:10" s="10" customFormat="1" ht="21" customHeight="1">
      <c r="A35" s="2"/>
      <c r="B35" s="2"/>
      <c r="C35" s="19"/>
      <c r="D35" s="19"/>
      <c r="E35" s="6"/>
      <c r="F35" s="6"/>
      <c r="G35" s="6"/>
      <c r="H35" s="6"/>
      <c r="I35" s="3"/>
      <c r="J35" s="31"/>
    </row>
    <row r="36" spans="1:10" s="10" customFormat="1" ht="21" customHeight="1">
      <c r="A36" s="2" t="s">
        <v>53</v>
      </c>
      <c r="B36" s="2"/>
      <c r="C36" s="19"/>
      <c r="D36" s="19"/>
      <c r="E36" s="6"/>
      <c r="F36" s="6"/>
      <c r="G36" s="6"/>
      <c r="H36" s="6"/>
      <c r="I36" s="3"/>
      <c r="J36" s="31"/>
    </row>
    <row r="37" spans="1:10" s="10" customFormat="1" ht="21" customHeight="1">
      <c r="A37" s="2" t="s">
        <v>45</v>
      </c>
      <c r="B37" s="4"/>
      <c r="C37" s="19">
        <v>960</v>
      </c>
      <c r="D37" s="19">
        <f>+B37*C37+E37*130+F37*130+H37*140+G37*170</f>
        <v>0</v>
      </c>
      <c r="E37" s="5"/>
      <c r="F37" s="5"/>
      <c r="G37" s="5"/>
      <c r="H37" s="5"/>
      <c r="I37" s="3"/>
      <c r="J37" s="31"/>
    </row>
    <row r="38" spans="1:10" s="10" customFormat="1" ht="21" customHeight="1">
      <c r="A38" s="2" t="s">
        <v>46</v>
      </c>
      <c r="B38" s="4"/>
      <c r="C38" s="19">
        <v>960</v>
      </c>
      <c r="D38" s="19">
        <f>+B38*C38+E38*130+F38*130+H38*140+G38*170</f>
        <v>0</v>
      </c>
      <c r="E38" s="5"/>
      <c r="F38" s="5"/>
      <c r="G38" s="5"/>
      <c r="H38" s="5"/>
      <c r="I38" s="3"/>
      <c r="J38" s="31"/>
    </row>
    <row r="39" spans="1:10" s="10" customFormat="1" ht="21" customHeight="1">
      <c r="A39" s="2" t="s">
        <v>8</v>
      </c>
      <c r="B39" s="4"/>
      <c r="C39" s="19">
        <v>730</v>
      </c>
      <c r="D39" s="19">
        <f>+B39*C39+E39*130+F39*130+H39*140+G39*170</f>
        <v>0</v>
      </c>
      <c r="E39" s="5"/>
      <c r="F39" s="5"/>
      <c r="G39" s="5"/>
      <c r="H39" s="5"/>
      <c r="I39" s="3"/>
      <c r="J39" s="31"/>
    </row>
    <row r="40" spans="1:10" s="10" customFormat="1" ht="21" customHeight="1">
      <c r="A40" s="2" t="s">
        <v>9</v>
      </c>
      <c r="B40" s="4"/>
      <c r="C40" s="19">
        <v>860</v>
      </c>
      <c r="D40" s="19">
        <f>+B40*C40+E40*130+F40*130+H40*140+G40*170</f>
        <v>0</v>
      </c>
      <c r="E40" s="5"/>
      <c r="F40" s="5"/>
      <c r="G40" s="5"/>
      <c r="H40" s="5"/>
      <c r="I40" s="3"/>
      <c r="J40" s="31"/>
    </row>
    <row r="41" spans="1:10" s="10" customFormat="1" ht="21" customHeight="1">
      <c r="A41" s="2" t="s">
        <v>6</v>
      </c>
      <c r="B41" s="4"/>
      <c r="C41" s="19">
        <v>730</v>
      </c>
      <c r="D41" s="19">
        <f>+B41*C41+E41*130+F41*130+H41*140+G41*170</f>
        <v>0</v>
      </c>
      <c r="E41" s="5"/>
      <c r="F41" s="5"/>
      <c r="G41" s="5"/>
      <c r="H41" s="5"/>
      <c r="I41" s="3"/>
      <c r="J41" s="31"/>
    </row>
    <row r="42" spans="1:10" s="10" customFormat="1" ht="21" customHeight="1">
      <c r="A42" s="2" t="s">
        <v>7</v>
      </c>
      <c r="B42" s="4"/>
      <c r="C42" s="19">
        <v>860</v>
      </c>
      <c r="D42" s="19">
        <f>+B42*C42+E42*130+F42*130+H42*140+G42*170</f>
        <v>0</v>
      </c>
      <c r="E42" s="5"/>
      <c r="F42" s="5"/>
      <c r="G42" s="5"/>
      <c r="H42" s="5"/>
      <c r="I42" s="3"/>
      <c r="J42" s="31"/>
    </row>
    <row r="43" spans="1:10" s="10" customFormat="1" ht="21" customHeight="1">
      <c r="A43" s="2" t="s">
        <v>10</v>
      </c>
      <c r="B43" s="4"/>
      <c r="C43" s="19">
        <v>730</v>
      </c>
      <c r="D43" s="19">
        <f>+B43*C43+E43*130+F43*130+H43*140+G43*170</f>
        <v>0</v>
      </c>
      <c r="E43" s="5"/>
      <c r="F43" s="5"/>
      <c r="G43" s="5"/>
      <c r="H43" s="5"/>
      <c r="I43" s="3"/>
      <c r="J43" s="31"/>
    </row>
    <row r="44" spans="1:10" s="10" customFormat="1" ht="21" customHeight="1">
      <c r="A44" s="2" t="s">
        <v>41</v>
      </c>
      <c r="B44" s="4"/>
      <c r="C44" s="19">
        <v>990</v>
      </c>
      <c r="D44" s="19">
        <f>+B44*C44+E44*130+F44*130+H44*140+G44*170</f>
        <v>0</v>
      </c>
      <c r="E44" s="5"/>
      <c r="F44" s="5"/>
      <c r="G44" s="5"/>
      <c r="H44" s="5"/>
      <c r="I44" s="3"/>
      <c r="J44" s="31"/>
    </row>
    <row r="45" spans="1:10" s="10" customFormat="1" ht="21" customHeight="1">
      <c r="A45" s="2" t="s">
        <v>32</v>
      </c>
      <c r="B45" s="4"/>
      <c r="C45" s="19">
        <v>800</v>
      </c>
      <c r="D45" s="19">
        <f>+B45*C45+E45*130+F45*130+H45*140+G45*170</f>
        <v>0</v>
      </c>
      <c r="E45" s="5"/>
      <c r="F45" s="5"/>
      <c r="G45" s="5"/>
      <c r="H45" s="5"/>
      <c r="I45" s="3"/>
      <c r="J45" s="31"/>
    </row>
    <row r="46" spans="1:10" s="10" customFormat="1" ht="21" customHeight="1">
      <c r="A46" s="2" t="s">
        <v>31</v>
      </c>
      <c r="B46" s="4"/>
      <c r="C46" s="19">
        <v>800</v>
      </c>
      <c r="D46" s="19">
        <f>+B46*C46+E46*130+F46*130+H46*140+G46*170</f>
        <v>0</v>
      </c>
      <c r="E46" s="5"/>
      <c r="F46" s="5"/>
      <c r="G46" s="5"/>
      <c r="H46" s="5"/>
      <c r="I46" s="3"/>
      <c r="J46" s="31"/>
    </row>
    <row r="47" spans="1:10" s="10" customFormat="1" ht="21" customHeight="1">
      <c r="A47" s="2" t="s">
        <v>47</v>
      </c>
      <c r="B47" s="4"/>
      <c r="C47" s="19">
        <v>710</v>
      </c>
      <c r="D47" s="19">
        <f>+B47*C47+E47*130+F47*130+H47*140+G47*170</f>
        <v>0</v>
      </c>
      <c r="E47" s="5"/>
      <c r="F47" s="5"/>
      <c r="G47" s="5"/>
      <c r="H47" s="5"/>
      <c r="I47" s="3"/>
      <c r="J47" s="32"/>
    </row>
    <row r="48" spans="1:10" s="10" customFormat="1" ht="21" customHeight="1">
      <c r="A48" s="2" t="s">
        <v>48</v>
      </c>
      <c r="B48" s="4"/>
      <c r="C48" s="19">
        <v>710</v>
      </c>
      <c r="D48" s="19">
        <f>+B48*C48+E48*130+F48*130+H48*140+G48*170</f>
        <v>0</v>
      </c>
      <c r="E48" s="5"/>
      <c r="F48" s="5"/>
      <c r="G48" s="5"/>
      <c r="H48" s="5"/>
      <c r="I48" s="3"/>
      <c r="J48" s="32"/>
    </row>
    <row r="49" spans="1:10" s="10" customFormat="1" ht="21" customHeight="1">
      <c r="A49" s="2" t="s">
        <v>34</v>
      </c>
      <c r="B49" s="4"/>
      <c r="C49" s="19">
        <v>930</v>
      </c>
      <c r="D49" s="19">
        <f>+B49*C49+E49*130+F49*130+H49*140+G49*170</f>
        <v>0</v>
      </c>
      <c r="E49" s="5"/>
      <c r="F49" s="5"/>
      <c r="G49" s="5"/>
      <c r="H49" s="5"/>
      <c r="I49" s="3"/>
      <c r="J49" s="32"/>
    </row>
    <row r="50" spans="1:10" s="10" customFormat="1" ht="21" customHeight="1">
      <c r="A50" s="2" t="s">
        <v>33</v>
      </c>
      <c r="B50" s="4"/>
      <c r="C50" s="19">
        <v>930</v>
      </c>
      <c r="D50" s="19">
        <f>+B50*C50+E50*130+F50*130+H50*140+G50*170</f>
        <v>0</v>
      </c>
      <c r="E50" s="5"/>
      <c r="F50" s="5"/>
      <c r="G50" s="5"/>
      <c r="H50" s="5"/>
      <c r="I50" s="3"/>
      <c r="J50" s="32"/>
    </row>
    <row r="51" spans="1:10" s="10" customFormat="1" ht="21" customHeight="1">
      <c r="A51" s="2" t="s">
        <v>36</v>
      </c>
      <c r="B51" s="4"/>
      <c r="C51" s="19">
        <v>710</v>
      </c>
      <c r="D51" s="19">
        <f>+B51*C51+E51*130+F51*130+H51*140+G51*170</f>
        <v>0</v>
      </c>
      <c r="E51" s="5"/>
      <c r="F51" s="5"/>
      <c r="G51" s="5"/>
      <c r="H51" s="5"/>
      <c r="I51" s="3"/>
      <c r="J51" s="32"/>
    </row>
    <row r="52" spans="1:10" s="10" customFormat="1" ht="21" customHeight="1">
      <c r="A52" s="2" t="s">
        <v>35</v>
      </c>
      <c r="B52" s="4"/>
      <c r="C52" s="19">
        <v>710</v>
      </c>
      <c r="D52" s="19">
        <f>+B52*C52+E52*130+F52*130+H52*140+G52*170</f>
        <v>0</v>
      </c>
      <c r="E52" s="5"/>
      <c r="F52" s="5"/>
      <c r="G52" s="5"/>
      <c r="H52" s="5"/>
      <c r="I52" s="3"/>
      <c r="J52" s="32"/>
    </row>
    <row r="53" spans="1:10" s="10" customFormat="1" ht="21" customHeight="1">
      <c r="A53" s="2" t="s">
        <v>49</v>
      </c>
      <c r="B53" s="4"/>
      <c r="C53" s="19">
        <v>830</v>
      </c>
      <c r="D53" s="19">
        <f>+B53*C53+E53*130+F53*130+H53*140+G53*170</f>
        <v>0</v>
      </c>
      <c r="E53" s="5"/>
      <c r="F53" s="5"/>
      <c r="G53" s="5"/>
      <c r="H53" s="5"/>
      <c r="I53" s="3"/>
      <c r="J53" s="11"/>
    </row>
    <row r="54" spans="1:10" s="10" customFormat="1" ht="21" customHeight="1">
      <c r="A54" s="2" t="s">
        <v>50</v>
      </c>
      <c r="B54" s="4"/>
      <c r="C54" s="19">
        <v>830</v>
      </c>
      <c r="D54" s="19">
        <f>+B54*C54+E54*130+F54*130+H54*140+G54*170</f>
        <v>0</v>
      </c>
      <c r="E54" s="5"/>
      <c r="F54" s="5"/>
      <c r="G54" s="5"/>
      <c r="H54" s="5"/>
      <c r="I54" s="3"/>
      <c r="J54" s="11"/>
    </row>
    <row r="55" spans="1:10" s="10" customFormat="1" ht="21" customHeight="1">
      <c r="A55" s="2" t="s">
        <v>39</v>
      </c>
      <c r="B55" s="4"/>
      <c r="C55" s="19">
        <v>730</v>
      </c>
      <c r="D55" s="19">
        <f>+B55*C55+E55*130+F55*130+H55*140</f>
        <v>0</v>
      </c>
      <c r="E55" s="5"/>
      <c r="F55" s="5"/>
      <c r="G55" s="6"/>
      <c r="H55" s="5"/>
      <c r="I55" s="3"/>
      <c r="J55" s="11"/>
    </row>
    <row r="56" spans="1:10" s="10" customFormat="1" ht="21" customHeight="1">
      <c r="A56" s="2" t="s">
        <v>40</v>
      </c>
      <c r="B56" s="4"/>
      <c r="C56" s="19">
        <v>730</v>
      </c>
      <c r="D56" s="19">
        <f>+B56*C56+E56*130+F56*130+H56*140</f>
        <v>0</v>
      </c>
      <c r="E56" s="4"/>
      <c r="F56" s="5"/>
      <c r="G56" s="6"/>
      <c r="H56" s="5"/>
      <c r="I56" s="3"/>
      <c r="J56" s="11"/>
    </row>
    <row r="57" spans="1:10" s="10" customFormat="1" ht="21" customHeight="1">
      <c r="A57" s="2"/>
      <c r="B57" s="4"/>
      <c r="C57" s="19"/>
      <c r="D57" s="19">
        <f>+B57*C57+E57*120+F57*120+H57*110+G57*150</f>
        <v>0</v>
      </c>
      <c r="E57" s="5"/>
      <c r="F57" s="5"/>
      <c r="G57" s="7"/>
      <c r="H57" s="5"/>
      <c r="I57" s="3"/>
      <c r="J57" s="11"/>
    </row>
    <row r="58" spans="1:10" s="10" customFormat="1" ht="21" customHeight="1">
      <c r="A58" s="2"/>
      <c r="B58" s="4"/>
      <c r="C58" s="19"/>
      <c r="D58" s="19">
        <f>+B58*C58+E58*120+F58*120+H58*110+G58*150</f>
        <v>0</v>
      </c>
      <c r="E58" s="5"/>
      <c r="F58" s="5"/>
      <c r="G58" s="7"/>
      <c r="H58" s="5"/>
      <c r="I58" s="3"/>
      <c r="J58" s="11"/>
    </row>
    <row r="59" spans="1:10" ht="21" customHeight="1">
      <c r="A59" s="22" t="s">
        <v>27</v>
      </c>
      <c r="B59" s="23"/>
      <c r="C59" s="20"/>
      <c r="D59" s="20">
        <f>SUM(D5:D58)</f>
        <v>0</v>
      </c>
      <c r="E59" s="24">
        <f>SUM(E5:E56)</f>
        <v>0</v>
      </c>
      <c r="F59" s="24">
        <f>SUM(F5:F56)</f>
        <v>0</v>
      </c>
      <c r="G59" s="24">
        <f>SUM(G5:G56)</f>
        <v>0</v>
      </c>
      <c r="H59" s="24">
        <f>SUM(H5:H56)</f>
        <v>0</v>
      </c>
      <c r="I59" s="25"/>
      <c r="J59" s="12"/>
    </row>
    <row r="60" spans="1:10" ht="19.95" customHeight="1">
      <c r="J60" s="12"/>
    </row>
    <row r="61" spans="1:10" ht="12.6" customHeight="1">
      <c r="A61" s="14" t="s">
        <v>28</v>
      </c>
      <c r="B61" s="37" t="s">
        <v>13</v>
      </c>
      <c r="C61" s="38"/>
      <c r="D61" s="37" t="s">
        <v>29</v>
      </c>
      <c r="E61" s="42"/>
      <c r="F61" s="42"/>
      <c r="G61" s="42"/>
      <c r="H61" s="42"/>
      <c r="I61" s="38"/>
    </row>
    <row r="62" spans="1:10" s="15" customFormat="1" ht="23.7" customHeight="1">
      <c r="A62" s="1"/>
      <c r="B62" s="39"/>
      <c r="C62" s="40"/>
      <c r="D62" s="39"/>
      <c r="E62" s="43"/>
      <c r="F62" s="43"/>
      <c r="G62" s="43"/>
      <c r="H62" s="43"/>
      <c r="I62" s="40"/>
    </row>
    <row r="63" spans="1:10" ht="23.7" customHeight="1">
      <c r="C63" s="16"/>
    </row>
    <row r="64" spans="1:10" ht="13.2" customHeight="1">
      <c r="A64" s="33" t="s">
        <v>15</v>
      </c>
      <c r="B64" s="34"/>
      <c r="C64" s="35"/>
      <c r="D64" s="37" t="s">
        <v>30</v>
      </c>
      <c r="E64" s="42"/>
      <c r="F64" s="42"/>
      <c r="G64" s="42"/>
      <c r="H64" s="42"/>
      <c r="I64" s="38"/>
    </row>
    <row r="65" spans="1:9">
      <c r="A65" s="36" t="s">
        <v>14</v>
      </c>
      <c r="B65" s="36"/>
      <c r="C65" s="36"/>
      <c r="D65" s="44" t="s">
        <v>16</v>
      </c>
      <c r="E65" s="45"/>
      <c r="F65" s="45"/>
      <c r="G65" s="45"/>
      <c r="H65" s="45"/>
      <c r="I65" s="46"/>
    </row>
    <row r="66" spans="1:9" ht="19.2">
      <c r="A66" s="47"/>
      <c r="B66" s="48"/>
      <c r="C66" s="48"/>
      <c r="D66" s="49"/>
      <c r="E66" s="17"/>
      <c r="F66" s="41" t="s">
        <v>18</v>
      </c>
      <c r="G66" s="41"/>
      <c r="H66" s="41"/>
      <c r="I66" s="41"/>
    </row>
    <row r="67" spans="1:9" ht="21.6" customHeight="1">
      <c r="A67" s="29"/>
      <c r="B67" s="30"/>
      <c r="C67" s="30"/>
      <c r="D67" s="18"/>
      <c r="E67" s="18"/>
      <c r="F67" s="18"/>
      <c r="G67" s="18"/>
      <c r="H67" s="18"/>
    </row>
  </sheetData>
  <mergeCells count="13">
    <mergeCell ref="A1:I1"/>
    <mergeCell ref="A67:C67"/>
    <mergeCell ref="J5:J52"/>
    <mergeCell ref="A64:C64"/>
    <mergeCell ref="A65:C65"/>
    <mergeCell ref="B61:C61"/>
    <mergeCell ref="B62:C62"/>
    <mergeCell ref="F66:I66"/>
    <mergeCell ref="D61:I61"/>
    <mergeCell ref="D62:I62"/>
    <mergeCell ref="D64:I64"/>
    <mergeCell ref="D65:I65"/>
    <mergeCell ref="A66:D66"/>
  </mergeCells>
  <phoneticPr fontId="1"/>
  <pageMargins left="0.47244094488188981" right="0.19685039370078741" top="0.23622047244094491" bottom="0.19685039370078741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</dc:creator>
  <cp:lastModifiedBy>あかね 三浦</cp:lastModifiedBy>
  <cp:lastPrinted>2024-06-17T12:02:10Z</cp:lastPrinted>
  <dcterms:created xsi:type="dcterms:W3CDTF">2021-10-19T03:54:08Z</dcterms:created>
  <dcterms:modified xsi:type="dcterms:W3CDTF">2026-03-28T08:09:45Z</dcterms:modified>
</cp:coreProperties>
</file>